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19420" windowHeight="91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<sst xmlns="http://schemas.openxmlformats.org/spreadsheetml/2006/main" count="80" uniqueCount="50">
  <si>
    <t>мясо гов</t>
  </si>
  <si>
    <t>рыба</t>
  </si>
  <si>
    <t>овощи</t>
  </si>
  <si>
    <t>аукцион</t>
  </si>
  <si>
    <t>Итого</t>
  </si>
  <si>
    <t>НМЦК</t>
  </si>
  <si>
    <t>обеспечение 5%</t>
  </si>
  <si>
    <t>Дата торгов</t>
  </si>
  <si>
    <t>сумма контракта после торгов</t>
  </si>
  <si>
    <t>экономия в процентах</t>
  </si>
  <si>
    <t>экономия (руб)</t>
  </si>
  <si>
    <t>Антидемпинговые  меры</t>
  </si>
  <si>
    <t>МОУ Чердаклинская СШ №2</t>
  </si>
  <si>
    <t>поставщик</t>
  </si>
  <si>
    <t>ЗАО Восточное</t>
  </si>
  <si>
    <t>????</t>
  </si>
  <si>
    <t xml:space="preserve">По антидеймпинговым мерам? </t>
  </si>
  <si>
    <t>3 исполненных контракта или обеспечение будет 7,5%</t>
  </si>
  <si>
    <t>Обеспечение</t>
  </si>
  <si>
    <t>Реестровый номер</t>
  </si>
  <si>
    <t>Номер контракта</t>
  </si>
  <si>
    <t>Дата контракта</t>
  </si>
  <si>
    <t>мясо птицы</t>
  </si>
  <si>
    <t>ООО Океан рыбы</t>
  </si>
  <si>
    <t>реестр контрактов</t>
  </si>
  <si>
    <t>3 контракта</t>
  </si>
  <si>
    <t>нет</t>
  </si>
  <si>
    <t>соки 0.2</t>
  </si>
  <si>
    <t>торги состоялись</t>
  </si>
  <si>
    <t>ООО ФРУТ-ТРЕЙД</t>
  </si>
  <si>
    <t xml:space="preserve">торги состоялись </t>
  </si>
  <si>
    <t>АУКЦИОНЫ на 2024 год.</t>
  </si>
  <si>
    <t>1/2024</t>
  </si>
  <si>
    <t>смп</t>
  </si>
  <si>
    <t>филе</t>
  </si>
  <si>
    <t>процени снижения</t>
  </si>
  <si>
    <t>2/2024</t>
  </si>
  <si>
    <t>мясо говядины</t>
  </si>
  <si>
    <t>3/2024</t>
  </si>
  <si>
    <t>молочка (сыр, творог)</t>
  </si>
  <si>
    <t>банковская гарантия</t>
  </si>
  <si>
    <t>4/2024</t>
  </si>
  <si>
    <t>ООО РПК</t>
  </si>
  <si>
    <t>крупы</t>
  </si>
  <si>
    <t>сахар , макароны</t>
  </si>
  <si>
    <t>5/2024</t>
  </si>
  <si>
    <t>6/2024</t>
  </si>
  <si>
    <t>ИП Аламов Д.Н,</t>
  </si>
  <si>
    <t>торги не состоялись</t>
  </si>
  <si>
    <t>НЕ СМП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</si>
</sst>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6">
    <font>
      <sz val="10"/>
      <color theme="1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u val="single"/>
      <sz val="10"/>
      <color indexed="25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0"/>
      <color indexed="8"/>
      <name val="Tahoma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u val="single"/>
      <sz val="10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0" fontId="33" fillId="0" borderId="10" xfId="0" applyFont="1" applyBorder="1" applyAlignment="1">
      <alignment/>
    </xf>
    <xf numFmtId="4" fontId="33" fillId="0" borderId="10" xfId="0" applyNumberFormat="1" applyFont="1" applyBorder="1" applyAlignment="1">
      <alignment/>
    </xf>
    <xf numFmtId="4" fontId="0" fillId="7" borderId="1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4" fontId="41" fillId="0" borderId="10" xfId="0" applyNumberFormat="1" applyFont="1" applyBorder="1" applyAlignment="1">
      <alignment/>
    </xf>
    <xf numFmtId="0" fontId="44" fillId="33" borderId="0" xfId="0" applyFont="1" applyFill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4" fontId="41" fillId="0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4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23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14" fontId="23" fillId="0" borderId="10" xfId="0" applyNumberFormat="1" applyFont="1" applyBorder="1" applyAlignment="1">
      <alignment/>
    </xf>
    <xf numFmtId="0" fontId="0" fillId="7" borderId="10" xfId="0" applyFont="1" applyFill="1" applyBorder="1" applyAlignment="1">
      <alignment/>
    </xf>
    <xf numFmtId="49" fontId="0" fillId="7" borderId="10" xfId="0" applyNumberFormat="1" applyFont="1" applyFill="1" applyBorder="1" applyAlignment="1">
      <alignment/>
    </xf>
    <xf numFmtId="14" fontId="0" fillId="7" borderId="10" xfId="0" applyNumberFormat="1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4" fontId="41" fillId="34" borderId="10" xfId="0" applyNumberFormat="1" applyFont="1" applyFill="1" applyBorder="1" applyAlignment="1">
      <alignment/>
    </xf>
    <xf numFmtId="14" fontId="41" fillId="34" borderId="10" xfId="0" applyNumberFormat="1" applyFont="1" applyFill="1" applyBorder="1" applyAlignment="1">
      <alignment/>
    </xf>
    <xf numFmtId="166" fontId="41" fillId="34" borderId="10" xfId="0" applyNumberFormat="1" applyFont="1" applyFill="1" applyBorder="1" applyAlignment="1">
      <alignment/>
    </xf>
    <xf numFmtId="49" fontId="41" fillId="34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23" fillId="0" borderId="1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11" xfId="0" applyBorder="1" applyAlignment="1">
      <alignment/>
    </xf>
    <xf numFmtId="49" fontId="0" fillId="0" borderId="12" xfId="0" applyNumberFormat="1" applyFill="1" applyBorder="1" applyAlignment="1">
      <alignment/>
    </xf>
    <xf numFmtId="0" fontId="23" fillId="0" borderId="10" xfId="0" applyFont="1" applyBorder="1" applyAlignment="1">
      <alignment/>
    </xf>
    <xf numFmtId="49" fontId="45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23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wrapText="1"/>
    </xf>
    <xf numFmtId="49" fontId="45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0" fontId="44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7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3.8515625" style="0" customWidth="1"/>
    <col min="2" max="2" width="18.140625" style="0" customWidth="1"/>
    <col min="3" max="3" width="11.8515625" style="0" customWidth="1"/>
    <col min="4" max="4" width="14.00390625" style="0" customWidth="1"/>
    <col min="5" max="5" width="11.28125" style="0" customWidth="1"/>
    <col min="6" max="7" width="12.140625" style="0" customWidth="1"/>
    <col min="9" max="9" width="11.421875" style="0" customWidth="1"/>
    <col min="11" max="11" width="10.8515625" style="0" customWidth="1"/>
    <col min="12" max="12" width="19.57421875" style="0" customWidth="1"/>
    <col min="13" max="13" width="25.8515625" style="0" customWidth="1"/>
    <col min="14" max="14" width="19.7109375" style="0" customWidth="1"/>
  </cols>
  <sheetData>
    <row r="3" spans="2:11" ht="15">
      <c r="B3" s="55" t="s">
        <v>12</v>
      </c>
      <c r="C3" s="55"/>
      <c r="D3" s="55"/>
      <c r="E3" s="55"/>
      <c r="F3" s="55"/>
      <c r="G3" s="55"/>
      <c r="H3" s="55"/>
      <c r="I3" s="55"/>
      <c r="J3" s="15"/>
      <c r="K3" s="15"/>
    </row>
    <row r="5" spans="2:11" ht="31.5" customHeight="1">
      <c r="B5" s="55" t="s">
        <v>31</v>
      </c>
      <c r="C5" s="55"/>
      <c r="D5" s="55"/>
      <c r="E5" s="55"/>
      <c r="F5" s="55"/>
      <c r="G5" s="55"/>
      <c r="H5" s="55"/>
      <c r="I5" s="55"/>
      <c r="J5" s="15"/>
      <c r="K5" s="15"/>
    </row>
    <row r="7" spans="2:13" ht="61.5">
      <c r="B7" s="1" t="s">
        <v>3</v>
      </c>
      <c r="C7" s="2" t="s">
        <v>5</v>
      </c>
      <c r="D7" s="2" t="s">
        <v>6</v>
      </c>
      <c r="E7" s="2" t="s">
        <v>7</v>
      </c>
      <c r="F7" s="3" t="s">
        <v>8</v>
      </c>
      <c r="G7" s="3" t="s">
        <v>10</v>
      </c>
      <c r="H7" s="3" t="s">
        <v>35</v>
      </c>
      <c r="I7" s="4" t="s">
        <v>11</v>
      </c>
      <c r="J7" s="4" t="s">
        <v>20</v>
      </c>
      <c r="K7" s="4" t="s">
        <v>21</v>
      </c>
      <c r="L7" s="4" t="s">
        <v>13</v>
      </c>
      <c r="M7" s="45" t="s">
        <v>19</v>
      </c>
    </row>
    <row r="8" spans="1:15" ht="26.25">
      <c r="A8">
        <v>1</v>
      </c>
      <c r="B8" s="21" t="s">
        <v>27</v>
      </c>
      <c r="C8" s="22">
        <v>460000</v>
      </c>
      <c r="D8" s="23" t="s">
        <v>25</v>
      </c>
      <c r="E8" s="43">
        <v>45250</v>
      </c>
      <c r="F8" s="25">
        <v>379500</v>
      </c>
      <c r="G8" s="25">
        <f aca="true" t="shared" si="0" ref="G8:G13">SUM(C8-F8)</f>
        <v>80500</v>
      </c>
      <c r="H8" s="26">
        <v>17.5</v>
      </c>
      <c r="I8" s="29" t="s">
        <v>24</v>
      </c>
      <c r="J8" s="27" t="s">
        <v>32</v>
      </c>
      <c r="K8" s="34">
        <v>45264</v>
      </c>
      <c r="L8" s="22" t="s">
        <v>29</v>
      </c>
      <c r="M8" s="28"/>
      <c r="N8" s="47" t="s">
        <v>30</v>
      </c>
      <c r="O8" t="s">
        <v>33</v>
      </c>
    </row>
    <row r="9" spans="1:15" ht="24.75" customHeight="1">
      <c r="A9">
        <v>2</v>
      </c>
      <c r="B9" s="21" t="s">
        <v>34</v>
      </c>
      <c r="C9" s="22">
        <v>168000</v>
      </c>
      <c r="D9" s="23" t="s">
        <v>25</v>
      </c>
      <c r="E9" s="43">
        <v>45257</v>
      </c>
      <c r="F9" s="25">
        <v>141120</v>
      </c>
      <c r="G9" s="25">
        <f t="shared" si="0"/>
        <v>26880</v>
      </c>
      <c r="H9" s="26">
        <v>16</v>
      </c>
      <c r="I9" s="29" t="s">
        <v>24</v>
      </c>
      <c r="J9" s="30" t="s">
        <v>36</v>
      </c>
      <c r="K9" s="34">
        <v>45268</v>
      </c>
      <c r="L9" s="22" t="s">
        <v>23</v>
      </c>
      <c r="M9" s="28"/>
      <c r="N9" s="47" t="s">
        <v>30</v>
      </c>
      <c r="O9" s="41" t="s">
        <v>33</v>
      </c>
    </row>
    <row r="10" spans="1:15" ht="26.25">
      <c r="A10">
        <v>3</v>
      </c>
      <c r="B10" s="21" t="s">
        <v>37</v>
      </c>
      <c r="C10" s="22">
        <v>511500</v>
      </c>
      <c r="D10" s="23" t="s">
        <v>25</v>
      </c>
      <c r="E10" s="43">
        <v>45317</v>
      </c>
      <c r="F10" s="25">
        <v>508942.5</v>
      </c>
      <c r="G10" s="25">
        <f t="shared" si="0"/>
        <v>2557.5</v>
      </c>
      <c r="H10" s="26">
        <v>0.5</v>
      </c>
      <c r="I10" s="29" t="s">
        <v>24</v>
      </c>
      <c r="J10" s="27" t="s">
        <v>41</v>
      </c>
      <c r="K10" s="34">
        <v>45328</v>
      </c>
      <c r="L10" s="22" t="s">
        <v>14</v>
      </c>
      <c r="M10" s="48"/>
      <c r="N10" s="47" t="s">
        <v>30</v>
      </c>
      <c r="O10" s="41" t="s">
        <v>33</v>
      </c>
    </row>
    <row r="11" spans="1:15" ht="30.75">
      <c r="A11">
        <v>4</v>
      </c>
      <c r="B11" s="4" t="s">
        <v>39</v>
      </c>
      <c r="C11" s="22">
        <v>315788.4</v>
      </c>
      <c r="D11" s="50" t="s">
        <v>40</v>
      </c>
      <c r="E11" s="43">
        <v>45264</v>
      </c>
      <c r="F11" s="25">
        <v>211578.2</v>
      </c>
      <c r="G11" s="25">
        <f t="shared" si="0"/>
        <v>104210.20000000001</v>
      </c>
      <c r="H11" s="26">
        <v>33</v>
      </c>
      <c r="I11" s="29" t="s">
        <v>24</v>
      </c>
      <c r="J11" s="27" t="s">
        <v>38</v>
      </c>
      <c r="K11" s="34">
        <v>45275</v>
      </c>
      <c r="L11" s="22" t="s">
        <v>42</v>
      </c>
      <c r="M11" s="48"/>
      <c r="N11" s="47" t="s">
        <v>30</v>
      </c>
      <c r="O11" s="41" t="s">
        <v>33</v>
      </c>
    </row>
    <row r="12" spans="1:15" ht="26.25">
      <c r="A12">
        <v>5</v>
      </c>
      <c r="B12" s="21" t="s">
        <v>43</v>
      </c>
      <c r="C12" s="22">
        <v>72286.4</v>
      </c>
      <c r="D12" s="23" t="s">
        <v>25</v>
      </c>
      <c r="E12" s="18">
        <v>45344</v>
      </c>
      <c r="F12" s="16">
        <v>68657.76</v>
      </c>
      <c r="G12" s="25">
        <f t="shared" si="0"/>
        <v>3628.6399999999994</v>
      </c>
      <c r="H12" s="16">
        <v>0.95</v>
      </c>
      <c r="I12" s="51" t="s">
        <v>24</v>
      </c>
      <c r="J12" s="52" t="s">
        <v>45</v>
      </c>
      <c r="K12" s="18">
        <v>45355</v>
      </c>
      <c r="L12" s="16" t="s">
        <v>14</v>
      </c>
      <c r="M12" s="53"/>
      <c r="N12" s="54" t="s">
        <v>28</v>
      </c>
      <c r="O12" s="41" t="s">
        <v>33</v>
      </c>
    </row>
    <row r="13" spans="1:15" ht="26.25">
      <c r="A13">
        <v>6</v>
      </c>
      <c r="B13" s="21" t="s">
        <v>44</v>
      </c>
      <c r="C13" s="22">
        <v>72591.8</v>
      </c>
      <c r="D13" s="23" t="s">
        <v>25</v>
      </c>
      <c r="E13" s="18">
        <v>45350</v>
      </c>
      <c r="F13" s="16">
        <v>72591.8</v>
      </c>
      <c r="G13" s="25">
        <f t="shared" si="0"/>
        <v>0</v>
      </c>
      <c r="H13" s="16">
        <v>0</v>
      </c>
      <c r="I13" s="51" t="s">
        <v>24</v>
      </c>
      <c r="J13" s="52" t="s">
        <v>46</v>
      </c>
      <c r="K13" s="18">
        <v>45362</v>
      </c>
      <c r="L13" s="16" t="s">
        <v>47</v>
      </c>
      <c r="M13" s="48"/>
      <c r="N13" s="49" t="s">
        <v>48</v>
      </c>
      <c r="O13" s="49" t="s">
        <v>49</v>
      </c>
    </row>
    <row r="14" spans="2:13" ht="15">
      <c r="B14" s="35" t="s">
        <v>4</v>
      </c>
      <c r="C14" s="36">
        <f>SUM(C8:C13)</f>
        <v>1600166.5999999999</v>
      </c>
      <c r="D14" s="37"/>
      <c r="E14" s="38"/>
      <c r="F14" s="37">
        <f>SUM(F8:F13)</f>
        <v>1382390.26</v>
      </c>
      <c r="G14" s="37">
        <f>SUM(G8:G13)</f>
        <v>217776.34000000003</v>
      </c>
      <c r="H14" s="39"/>
      <c r="I14" s="36" t="s">
        <v>26</v>
      </c>
      <c r="J14" s="40"/>
      <c r="K14" s="38"/>
      <c r="L14" s="22"/>
      <c r="M14" s="46"/>
    </row>
    <row r="15" spans="1:15" ht="15">
      <c r="A15">
        <v>7</v>
      </c>
      <c r="B15" s="21"/>
      <c r="C15" s="22"/>
      <c r="D15" s="25"/>
      <c r="E15" s="24"/>
      <c r="F15" s="25"/>
      <c r="G15" s="25"/>
      <c r="H15" s="25"/>
      <c r="I15" s="22"/>
      <c r="J15" s="27"/>
      <c r="K15" s="33"/>
      <c r="L15" s="22"/>
      <c r="M15" s="28"/>
      <c r="N15" s="44"/>
      <c r="O15" s="41"/>
    </row>
    <row r="16" spans="1:13" ht="15">
      <c r="A16">
        <v>8</v>
      </c>
      <c r="B16" s="21"/>
      <c r="C16" s="22"/>
      <c r="D16" s="25"/>
      <c r="E16" s="24"/>
      <c r="F16" s="25"/>
      <c r="G16" s="25"/>
      <c r="H16" s="25"/>
      <c r="I16" s="22"/>
      <c r="J16" s="27"/>
      <c r="K16" s="33"/>
      <c r="L16" s="29"/>
      <c r="M16" s="28"/>
    </row>
    <row r="17" spans="2:13" ht="15">
      <c r="B17" s="2" t="s">
        <v>4</v>
      </c>
      <c r="C17" s="10">
        <f>SUM(C14+C15)</f>
        <v>1600166.5999999999</v>
      </c>
      <c r="D17" s="11">
        <f>SUM(D14:D14)</f>
        <v>0</v>
      </c>
      <c r="E17" s="5"/>
      <c r="F17" s="14">
        <f>SUM(F14:F15)</f>
        <v>1382390.26</v>
      </c>
      <c r="G17" s="6">
        <f>SUM(G14:G16)</f>
        <v>217776.34000000003</v>
      </c>
      <c r="H17" s="5"/>
      <c r="I17" s="5"/>
      <c r="J17" s="5"/>
      <c r="K17" s="32"/>
      <c r="L17" s="5"/>
      <c r="M17" s="17"/>
    </row>
    <row r="18" spans="6:7" ht="12.75">
      <c r="F18" s="42"/>
      <c r="G18" s="42"/>
    </row>
    <row r="20" spans="3:9" ht="12.75">
      <c r="C20" t="s">
        <v>18</v>
      </c>
      <c r="I20" s="42"/>
    </row>
    <row r="21" spans="3:6" ht="12.75">
      <c r="C21" s="16">
        <v>1</v>
      </c>
      <c r="D21" s="14" t="s">
        <v>1</v>
      </c>
      <c r="E21" s="16"/>
      <c r="F21" s="31"/>
    </row>
    <row r="22" spans="3:6" ht="12.75">
      <c r="C22" s="16">
        <v>2</v>
      </c>
      <c r="D22" s="14" t="s">
        <v>0</v>
      </c>
      <c r="E22" s="16"/>
      <c r="F22" s="18"/>
    </row>
    <row r="23" spans="3:6" ht="12.75">
      <c r="C23" s="16">
        <v>3</v>
      </c>
      <c r="D23" s="19" t="s">
        <v>22</v>
      </c>
      <c r="E23" s="16"/>
      <c r="F23" s="18"/>
    </row>
    <row r="24" spans="3:6" ht="12.75">
      <c r="C24" s="16"/>
      <c r="D24" s="19"/>
      <c r="E24" s="16"/>
      <c r="F24" s="18"/>
    </row>
    <row r="25" spans="3:6" ht="12.75">
      <c r="C25" s="16"/>
      <c r="D25" s="20" t="s">
        <v>4</v>
      </c>
      <c r="E25" s="16">
        <f>SUM(E21:E24)</f>
        <v>0</v>
      </c>
      <c r="F25" s="16"/>
    </row>
    <row r="27" ht="12.75">
      <c r="D27" s="42"/>
    </row>
  </sheetData>
  <sheetProtection/>
  <mergeCells count="2">
    <mergeCell ref="B3:I3"/>
    <mergeCell ref="B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J12"/>
  <sheetViews>
    <sheetView zoomScalePageLayoutView="0" workbookViewId="0" topLeftCell="A1">
      <selection activeCell="B6" sqref="B6:J13"/>
    </sheetView>
  </sheetViews>
  <sheetFormatPr defaultColWidth="9.140625" defaultRowHeight="12.75"/>
  <cols>
    <col min="5" max="5" width="9.7109375" style="0" customWidth="1"/>
    <col min="6" max="6" width="11.421875" style="0" customWidth="1"/>
    <col min="10" max="10" width="14.28125" style="0" customWidth="1"/>
  </cols>
  <sheetData>
    <row r="6" spans="2:10" ht="61.5">
      <c r="B6" s="1" t="s">
        <v>3</v>
      </c>
      <c r="C6" s="2" t="s">
        <v>5</v>
      </c>
      <c r="D6" s="3" t="s">
        <v>6</v>
      </c>
      <c r="E6" s="2" t="s">
        <v>7</v>
      </c>
      <c r="F6" s="3" t="s">
        <v>8</v>
      </c>
      <c r="G6" s="3" t="s">
        <v>10</v>
      </c>
      <c r="H6" s="3" t="s">
        <v>9</v>
      </c>
      <c r="I6" s="4" t="s">
        <v>11</v>
      </c>
      <c r="J6" s="4" t="s">
        <v>13</v>
      </c>
    </row>
    <row r="7" spans="2:10" ht="15">
      <c r="B7" s="2" t="s">
        <v>1</v>
      </c>
      <c r="C7" s="5">
        <v>74436.18</v>
      </c>
      <c r="D7" s="6">
        <f>SUM(C7*5%)</f>
        <v>3721.8089999999997</v>
      </c>
      <c r="E7" s="7">
        <v>43185</v>
      </c>
      <c r="F7" s="12">
        <v>55455</v>
      </c>
      <c r="G7" s="5">
        <f>SUM(C7-F7)</f>
        <v>18981.179999999993</v>
      </c>
      <c r="H7" s="8">
        <f>SUM(G7/C7*100)</f>
        <v>25.499938336438</v>
      </c>
      <c r="I7" s="9" t="s">
        <v>15</v>
      </c>
      <c r="J7" s="5" t="s">
        <v>14</v>
      </c>
    </row>
    <row r="8" spans="2:10" ht="15">
      <c r="B8" s="2" t="s">
        <v>2</v>
      </c>
      <c r="C8" s="5">
        <v>96892.85</v>
      </c>
      <c r="D8" s="6">
        <f>SUM(C8*5%)</f>
        <v>4844.642500000001</v>
      </c>
      <c r="E8" s="7">
        <v>43338</v>
      </c>
      <c r="F8" s="12">
        <v>74607.61</v>
      </c>
      <c r="G8" s="5">
        <f>SUM(C8-F8)</f>
        <v>22285.240000000005</v>
      </c>
      <c r="H8" s="8">
        <f>SUM(G8/C8*100)</f>
        <v>22.99988079615782</v>
      </c>
      <c r="I8" s="5"/>
      <c r="J8" s="5" t="s">
        <v>14</v>
      </c>
    </row>
    <row r="9" spans="2:10" ht="15">
      <c r="B9" s="2"/>
      <c r="C9" s="5"/>
      <c r="D9" s="5"/>
      <c r="E9" s="5"/>
      <c r="F9" s="6"/>
      <c r="G9" s="5"/>
      <c r="H9" s="5"/>
      <c r="I9" s="5"/>
      <c r="J9" s="5"/>
    </row>
    <row r="11" ht="15">
      <c r="B11" s="13" t="s">
        <v>16</v>
      </c>
    </row>
    <row r="12" ht="15">
      <c r="B12" s="13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Главбух</dc:creator>
  <cp:keywords/>
  <dc:description/>
  <cp:lastModifiedBy>Учитель</cp:lastModifiedBy>
  <cp:lastPrinted>2024-03-05T06:10:53Z</cp:lastPrinted>
  <dcterms:created xsi:type="dcterms:W3CDTF">2018-02-14T11:45:59Z</dcterms:created>
  <dcterms:modified xsi:type="dcterms:W3CDTF">2024-03-25T08:31:10Z</dcterms:modified>
  <cp:category/>
  <cp:version/>
  <cp:contentType/>
  <cp:contentStatus/>
</cp:coreProperties>
</file>